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Utilisateur\Downloads\"/>
    </mc:Choice>
  </mc:AlternateContent>
  <xr:revisionPtr revIDLastSave="0" documentId="13_ncr:1_{573FF239-0BA4-4F6B-85C7-7216742BA06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PGF cuve" sheetId="5" r:id="rId1"/>
  </sheets>
  <calcPr calcId="191029"/>
  <extLst>
    <ext uri="GoogleSheetsCustomDataVersion2">
      <go:sheetsCustomData xmlns:go="http://customooxmlschemas.google.com/" r:id="rId14" roundtripDataChecksum="RXsBn+FD6SUiypb3EH1+fP11sNwet/rqwuaRuD5CFCQ="/>
    </ext>
  </extLst>
</workbook>
</file>

<file path=xl/calcChain.xml><?xml version="1.0" encoding="utf-8"?>
<calcChain xmlns="http://schemas.openxmlformats.org/spreadsheetml/2006/main">
  <c r="G20" i="5" l="1"/>
  <c r="C20" i="5"/>
  <c r="G19" i="5"/>
  <c r="G18" i="5"/>
  <c r="G17" i="5"/>
  <c r="E12" i="5"/>
  <c r="G12" i="5" s="1"/>
  <c r="H12" i="5" s="1"/>
  <c r="H11" i="5"/>
  <c r="G11" i="5"/>
  <c r="G10" i="5"/>
  <c r="H10" i="5" s="1"/>
  <c r="E10" i="5"/>
  <c r="E9" i="5"/>
  <c r="G9" i="5" s="1"/>
  <c r="H9" i="5" s="1"/>
  <c r="H8" i="5"/>
  <c r="G8" i="5"/>
  <c r="E7" i="5"/>
  <c r="G7" i="5" s="1"/>
  <c r="H7" i="5" s="1"/>
  <c r="E6" i="5"/>
  <c r="G6" i="5" s="1"/>
  <c r="H6" i="5" s="1"/>
  <c r="G5" i="5"/>
  <c r="H5" i="5" s="1"/>
  <c r="E5" i="5"/>
  <c r="H14" i="5" l="1"/>
</calcChain>
</file>

<file path=xl/sharedStrings.xml><?xml version="1.0" encoding="utf-8"?>
<sst xmlns="http://schemas.openxmlformats.org/spreadsheetml/2006/main" count="31" uniqueCount="22">
  <si>
    <t>m3</t>
  </si>
  <si>
    <t>u</t>
  </si>
  <si>
    <t>m²</t>
  </si>
  <si>
    <t>Excavation</t>
  </si>
  <si>
    <t>Pose d'un polyane</t>
  </si>
  <si>
    <t>Dalles en BA</t>
  </si>
  <si>
    <t>Attentes PVC Ø160</t>
  </si>
  <si>
    <t>Mur bloc creux armé</t>
  </si>
  <si>
    <t>4 Poteaux BA</t>
  </si>
  <si>
    <t xml:space="preserve">Regard </t>
  </si>
  <si>
    <t>longueur</t>
  </si>
  <si>
    <t>largeur</t>
  </si>
  <si>
    <t>hauteur</t>
  </si>
  <si>
    <t>total</t>
  </si>
  <si>
    <t>Cuve béton</t>
  </si>
  <si>
    <t>15cm haut et 20cm bas ?</t>
  </si>
  <si>
    <t>3 arrivées hautes et 1 purge en bas</t>
  </si>
  <si>
    <t>endui intérieur imperméable</t>
  </si>
  <si>
    <t>type RÉSINE ÉPOXY ou piscine</t>
  </si>
  <si>
    <t>TOTAL</t>
  </si>
  <si>
    <t>dimensions extérieurs</t>
  </si>
  <si>
    <t>Dim int.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</si>
</sst>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0"/>
      <color rgb="FF000000"/>
      <name val="Times New Roman"/>
      <scheme val="minor"/>
    </font>
    <font>
      <sz val="10"/>
      <color theme="1"/>
      <name val="Times New Roman"/>
      <scheme val="minor"/>
    </font>
    <font>
      <b/>
      <sz val="10"/>
      <color theme="1"/>
      <name val="Times New Roman"/>
      <scheme val="minor"/>
    </font>
    <font>
      <sz val="10"/>
      <name val="Times New Roman"/>
    </font>
    <font>
      <b/>
      <sz val="11"/>
      <color theme="1"/>
      <name val="Arial"/>
    </font>
    <font>
      <sz val="10"/>
      <color theme="1"/>
      <name val="Arial"/>
    </font>
    <font>
      <sz val="10"/>
      <color rgb="FFFF0000"/>
      <name val="Arial"/>
    </font>
    <font>
      <b/>
      <sz val="11"/>
      <color rgb="FF000000"/>
      <name val="Arial"/>
    </font>
    <font>
      <sz val="9"/>
      <color rgb="FF000000"/>
      <name val="&quot;Google Sans Mono&quot;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  <fill>
      <patternFill patternType="solid">
        <fgColor rgb="FFFF9933"/>
        <bgColor rgb="FFFF9933"/>
      </patternFill>
    </fill>
    <fill>
      <patternFill patternType="solid">
        <fgColor rgb="FFC4BD97"/>
        <bgColor rgb="FFC4BD97"/>
      </patternFill>
    </fill>
    <fill>
      <patternFill patternType="solid">
        <fgColor rgb="FFEFEFEF"/>
        <bgColor rgb="FFEFEFEF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3" fontId="6" fillId="3" borderId="1" xfId="0" applyNumberFormat="1" applyFont="1" applyFill="1" applyBorder="1" applyAlignment="1">
      <alignment horizontal="center" vertical="top"/>
    </xf>
    <xf numFmtId="3" fontId="5" fillId="0" borderId="1" xfId="0" applyNumberFormat="1" applyFont="1" applyBorder="1" applyAlignment="1">
      <alignment horizontal="center" vertical="top"/>
    </xf>
    <xf numFmtId="3" fontId="5" fillId="3" borderId="1" xfId="0" applyNumberFormat="1" applyFont="1" applyFill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top"/>
    </xf>
    <xf numFmtId="2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5" fillId="0" borderId="6" xfId="0" applyFont="1" applyBorder="1" applyAlignment="1">
      <alignment horizontal="left" vertical="top"/>
    </xf>
    <xf numFmtId="0" fontId="5" fillId="0" borderId="8" xfId="0" applyFont="1" applyBorder="1" applyAlignment="1">
      <alignment horizontal="center" vertical="top"/>
    </xf>
    <xf numFmtId="2" fontId="5" fillId="0" borderId="8" xfId="0" applyNumberFormat="1" applyFont="1" applyBorder="1" applyAlignment="1">
      <alignment horizontal="center" vertical="top"/>
    </xf>
    <xf numFmtId="3" fontId="5" fillId="3" borderId="8" xfId="0" applyNumberFormat="1" applyFont="1" applyFill="1" applyBorder="1" applyAlignment="1">
      <alignment horizontal="center" vertical="top"/>
    </xf>
    <xf numFmtId="3" fontId="5" fillId="0" borderId="8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4" fontId="7" fillId="4" borderId="10" xfId="0" applyNumberFormat="1" applyFont="1" applyFill="1" applyBorder="1" applyAlignment="1">
      <alignment horizontal="center" vertical="top"/>
    </xf>
    <xf numFmtId="0" fontId="5" fillId="0" borderId="10" xfId="0" applyFont="1" applyBorder="1" applyAlignment="1">
      <alignment horizontal="left" vertical="top"/>
    </xf>
    <xf numFmtId="0" fontId="5" fillId="6" borderId="5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5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5" fillId="6" borderId="7" xfId="0" applyFont="1" applyFill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7" fillId="0" borderId="2" xfId="0" applyFont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B4:I20"/>
  <sheetViews>
    <sheetView tabSelected="1" workbookViewId="0">
      <selection activeCell="B21" sqref="B3:I21"/>
    </sheetView>
  </sheetViews>
  <sheetFormatPr baseColWidth="10" defaultColWidth="14.5" defaultRowHeight="15" customHeight="1"/>
  <cols>
    <col min="4" max="4" width="7.83203125" customWidth="1"/>
    <col min="5" max="5" width="11.33203125" customWidth="1"/>
    <col min="9" max="9" width="31.83203125" customWidth="1"/>
  </cols>
  <sheetData>
    <row r="4" spans="2:9" ht="21.75" customHeight="1">
      <c r="B4" s="22" t="s">
        <v>14</v>
      </c>
      <c r="C4" s="23"/>
      <c r="D4" s="23"/>
      <c r="E4" s="23"/>
      <c r="F4" s="23"/>
      <c r="G4" s="23"/>
      <c r="H4" s="23"/>
      <c r="I4" s="24"/>
    </row>
    <row r="5" spans="2:9" ht="12.75">
      <c r="B5" s="20" t="s">
        <v>3</v>
      </c>
      <c r="C5" s="21"/>
      <c r="D5" s="3" t="s">
        <v>0</v>
      </c>
      <c r="E5" s="4">
        <f>C20*1.1</f>
        <v>34.375</v>
      </c>
      <c r="F5" s="5"/>
      <c r="G5" s="6">
        <f t="shared" ref="G5:G12" si="0">F5*E5</f>
        <v>0</v>
      </c>
      <c r="H5" s="6">
        <f t="shared" ref="H5:H12" si="1">G5*1.14</f>
        <v>0</v>
      </c>
      <c r="I5" s="11"/>
    </row>
    <row r="6" spans="2:9" ht="12.75">
      <c r="B6" s="20" t="s">
        <v>4</v>
      </c>
      <c r="C6" s="21"/>
      <c r="D6" s="3" t="s">
        <v>2</v>
      </c>
      <c r="E6" s="8">
        <f>(5*2.5)</f>
        <v>12.5</v>
      </c>
      <c r="F6" s="7"/>
      <c r="G6" s="6">
        <f t="shared" si="0"/>
        <v>0</v>
      </c>
      <c r="H6" s="6">
        <f t="shared" si="1"/>
        <v>0</v>
      </c>
      <c r="I6" s="11"/>
    </row>
    <row r="7" spans="2:9" ht="12.75">
      <c r="B7" s="20" t="s">
        <v>5</v>
      </c>
      <c r="C7" s="21"/>
      <c r="D7" s="3" t="s">
        <v>0</v>
      </c>
      <c r="E7" s="8">
        <f>(0.15*2.5*5)+(0.2*2.5*5)</f>
        <v>4.375</v>
      </c>
      <c r="F7" s="7"/>
      <c r="G7" s="6">
        <f t="shared" si="0"/>
        <v>0</v>
      </c>
      <c r="H7" s="6">
        <f t="shared" si="1"/>
        <v>0</v>
      </c>
      <c r="I7" s="11" t="s">
        <v>15</v>
      </c>
    </row>
    <row r="8" spans="2:9" ht="12.75">
      <c r="B8" s="20" t="s">
        <v>6</v>
      </c>
      <c r="C8" s="21"/>
      <c r="D8" s="3" t="s">
        <v>1</v>
      </c>
      <c r="E8" s="8">
        <v>4</v>
      </c>
      <c r="F8" s="7"/>
      <c r="G8" s="6">
        <f t="shared" si="0"/>
        <v>0</v>
      </c>
      <c r="H8" s="6">
        <f t="shared" si="1"/>
        <v>0</v>
      </c>
      <c r="I8" s="11" t="s">
        <v>16</v>
      </c>
    </row>
    <row r="9" spans="2:9" ht="12.75">
      <c r="B9" s="20" t="s">
        <v>7</v>
      </c>
      <c r="C9" s="21"/>
      <c r="D9" s="3" t="s">
        <v>0</v>
      </c>
      <c r="E9" s="8">
        <f>((0.15*2.5*5)*2)+((0.15*2.5*2.5)*2)+((0.15*2.5*2.5))</f>
        <v>6.5625</v>
      </c>
      <c r="F9" s="7"/>
      <c r="G9" s="6">
        <f t="shared" si="0"/>
        <v>0</v>
      </c>
      <c r="H9" s="6">
        <f t="shared" si="1"/>
        <v>0</v>
      </c>
      <c r="I9" s="11"/>
    </row>
    <row r="10" spans="2:9" ht="12.75">
      <c r="B10" s="20" t="s">
        <v>8</v>
      </c>
      <c r="C10" s="21"/>
      <c r="D10" s="3" t="s">
        <v>0</v>
      </c>
      <c r="E10" s="8">
        <f>3*0.15*0.15*4</f>
        <v>0.26999999999999996</v>
      </c>
      <c r="F10" s="7"/>
      <c r="G10" s="6">
        <f t="shared" si="0"/>
        <v>0</v>
      </c>
      <c r="H10" s="6">
        <f t="shared" si="1"/>
        <v>0</v>
      </c>
      <c r="I10" s="11"/>
    </row>
    <row r="11" spans="2:9" ht="12.75">
      <c r="B11" s="20" t="s">
        <v>9</v>
      </c>
      <c r="C11" s="21"/>
      <c r="D11" s="3" t="s">
        <v>1</v>
      </c>
      <c r="E11" s="8">
        <v>1</v>
      </c>
      <c r="F11" s="7"/>
      <c r="G11" s="6">
        <f t="shared" si="0"/>
        <v>0</v>
      </c>
      <c r="H11" s="6">
        <f t="shared" si="1"/>
        <v>0</v>
      </c>
      <c r="I11" s="11"/>
    </row>
    <row r="12" spans="2:9" ht="12.75">
      <c r="B12" s="25" t="s">
        <v>17</v>
      </c>
      <c r="C12" s="26"/>
      <c r="D12" s="12" t="s">
        <v>2</v>
      </c>
      <c r="E12" s="13">
        <f>(5*2.5*4)+(2.5*2.5*2)+((2*2.5*2.5))</f>
        <v>75</v>
      </c>
      <c r="F12" s="14"/>
      <c r="G12" s="15">
        <f t="shared" si="0"/>
        <v>0</v>
      </c>
      <c r="H12" s="15">
        <f t="shared" si="1"/>
        <v>0</v>
      </c>
      <c r="I12" s="16" t="s">
        <v>18</v>
      </c>
    </row>
    <row r="13" spans="2:9" ht="7.5" customHeight="1">
      <c r="E13" s="17"/>
    </row>
    <row r="14" spans="2:9">
      <c r="B14" s="27" t="s">
        <v>19</v>
      </c>
      <c r="C14" s="23"/>
      <c r="D14" s="23"/>
      <c r="E14" s="23"/>
      <c r="F14" s="23"/>
      <c r="G14" s="24"/>
      <c r="H14" s="18">
        <f>SUM(H5:H12)</f>
        <v>0</v>
      </c>
      <c r="I14" s="19"/>
    </row>
    <row r="15" spans="2:9" ht="12.75">
      <c r="B15" s="9"/>
    </row>
    <row r="16" spans="2:9" ht="12.75">
      <c r="B16" s="28" t="s">
        <v>20</v>
      </c>
      <c r="C16" s="29"/>
      <c r="F16" s="28" t="s">
        <v>21</v>
      </c>
      <c r="G16" s="29"/>
    </row>
    <row r="17" spans="2:7" ht="12.75">
      <c r="B17" s="1" t="s">
        <v>10</v>
      </c>
      <c r="C17" s="1">
        <v>5</v>
      </c>
      <c r="F17" s="1" t="s">
        <v>10</v>
      </c>
      <c r="G17" s="1">
        <f t="shared" ref="G17:G19" si="2">C17-0.3</f>
        <v>4.7</v>
      </c>
    </row>
    <row r="18" spans="2:7" ht="12.75">
      <c r="B18" s="1" t="s">
        <v>11</v>
      </c>
      <c r="C18" s="1">
        <v>2.5</v>
      </c>
      <c r="F18" s="1" t="s">
        <v>11</v>
      </c>
      <c r="G18" s="1">
        <f t="shared" si="2"/>
        <v>2.2000000000000002</v>
      </c>
    </row>
    <row r="19" spans="2:7" ht="12.75">
      <c r="B19" s="1" t="s">
        <v>12</v>
      </c>
      <c r="C19" s="1">
        <v>2.5</v>
      </c>
      <c r="F19" s="1" t="s">
        <v>12</v>
      </c>
      <c r="G19" s="1">
        <f t="shared" si="2"/>
        <v>2.2000000000000002</v>
      </c>
    </row>
    <row r="20" spans="2:7" ht="12.75">
      <c r="B20" s="10" t="s">
        <v>13</v>
      </c>
      <c r="C20" s="2">
        <f>C19*C18*C17</f>
        <v>31.25</v>
      </c>
      <c r="F20" s="10" t="s">
        <v>13</v>
      </c>
      <c r="G20" s="2">
        <f>G19*G18*G17</f>
        <v>22.748000000000005</v>
      </c>
    </row>
  </sheetData>
  <mergeCells count="12">
    <mergeCell ref="B11:C11"/>
    <mergeCell ref="B12:C12"/>
    <mergeCell ref="B14:G14"/>
    <mergeCell ref="B16:C16"/>
    <mergeCell ref="F16:G16"/>
    <mergeCell ref="B9:C9"/>
    <mergeCell ref="B10:C10"/>
    <mergeCell ref="B4:I4"/>
    <mergeCell ref="B5:C5"/>
    <mergeCell ref="B6:C6"/>
    <mergeCell ref="B7:C7"/>
    <mergeCell ref="B8:C8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DPGF cuve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philippe le goff</cp:lastModifiedBy>
  <cp:lastPrinted>2023-09-04T18:09:22Z</cp:lastPrinted>
  <dcterms:created xsi:type="dcterms:W3CDTF">2023-03-25T02:07:43Z</dcterms:created>
  <dcterms:modified xsi:type="dcterms:W3CDTF">2023-09-04T18:09:25Z</dcterms:modified>
</cp:coreProperties>
</file>